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ig\Desktop\stuff\d_metanet\www_rainer.ch\skript_um_rainer_ch_zu_machen\unterlagen\chemie\excel\"/>
    </mc:Choice>
  </mc:AlternateContent>
  <xr:revisionPtr revIDLastSave="0" documentId="13_ncr:1_{0D023D0F-9CD5-4C4B-968A-C5A3FBE95EFC}" xr6:coauthVersionLast="45" xr6:coauthVersionMax="45" xr10:uidLastSave="{00000000-0000-0000-0000-000000000000}"/>
  <bookViews>
    <workbookView xWindow="-96" yWindow="-96" windowWidth="23232" windowHeight="12552" xr2:uid="{A98597CB-21FD-45DE-986B-75798ADCEBE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  <c r="B26" i="1"/>
  <c r="B27" i="1" s="1"/>
  <c r="C27" i="1" s="1"/>
  <c r="G27" i="1" s="1"/>
  <c r="C26" i="1"/>
  <c r="G26" i="1" s="1"/>
  <c r="D26" i="1"/>
  <c r="F26" i="1" s="1"/>
  <c r="D27" i="1"/>
  <c r="F27" i="1" s="1"/>
  <c r="B24" i="1"/>
  <c r="B25" i="1" s="1"/>
  <c r="C25" i="1" s="1"/>
  <c r="G25" i="1" s="1"/>
  <c r="C24" i="1"/>
  <c r="G24" i="1" s="1"/>
  <c r="D24" i="1"/>
  <c r="F24" i="1"/>
  <c r="D25" i="1"/>
  <c r="F25" i="1"/>
  <c r="B19" i="1"/>
  <c r="C19" i="1" s="1"/>
  <c r="G19" i="1" s="1"/>
  <c r="D19" i="1"/>
  <c r="F19" i="1"/>
  <c r="D20" i="1"/>
  <c r="D21" i="1" s="1"/>
  <c r="B9" i="1"/>
  <c r="B10" i="1" s="1"/>
  <c r="D9" i="1"/>
  <c r="F9" i="1"/>
  <c r="D10" i="1"/>
  <c r="D11" i="1" s="1"/>
  <c r="D8" i="1"/>
  <c r="F8" i="1" s="1"/>
  <c r="B8" i="1"/>
  <c r="C8" i="1" s="1"/>
  <c r="G7" i="1"/>
  <c r="F7" i="1"/>
  <c r="C7" i="1"/>
  <c r="D22" i="1" l="1"/>
  <c r="F21" i="1"/>
  <c r="F20" i="1"/>
  <c r="B20" i="1"/>
  <c r="B11" i="1"/>
  <c r="C10" i="1"/>
  <c r="F11" i="1"/>
  <c r="D12" i="1"/>
  <c r="F10" i="1"/>
  <c r="C9" i="1"/>
  <c r="G9" i="1" s="1"/>
  <c r="G8" i="1"/>
  <c r="B21" i="1" l="1"/>
  <c r="C20" i="1"/>
  <c r="G20" i="1" s="1"/>
  <c r="F22" i="1"/>
  <c r="D23" i="1"/>
  <c r="F23" i="1" s="1"/>
  <c r="D13" i="1"/>
  <c r="F12" i="1"/>
  <c r="G10" i="1"/>
  <c r="B12" i="1"/>
  <c r="C11" i="1"/>
  <c r="G11" i="1" s="1"/>
  <c r="C21" i="1" l="1"/>
  <c r="G21" i="1" s="1"/>
  <c r="B22" i="1"/>
  <c r="F13" i="1"/>
  <c r="D14" i="1"/>
  <c r="B13" i="1"/>
  <c r="C12" i="1"/>
  <c r="G12" i="1" s="1"/>
  <c r="B23" i="1" l="1"/>
  <c r="C23" i="1" s="1"/>
  <c r="G23" i="1" s="1"/>
  <c r="C22" i="1"/>
  <c r="G22" i="1" s="1"/>
  <c r="C13" i="1"/>
  <c r="G13" i="1" s="1"/>
  <c r="B14" i="1"/>
  <c r="F14" i="1"/>
  <c r="D15" i="1"/>
  <c r="F15" i="1" l="1"/>
  <c r="D16" i="1"/>
  <c r="C14" i="1"/>
  <c r="G14" i="1" s="1"/>
  <c r="B15" i="1"/>
  <c r="C15" i="1" l="1"/>
  <c r="G15" i="1" s="1"/>
  <c r="B16" i="1"/>
  <c r="F16" i="1"/>
  <c r="D17" i="1"/>
  <c r="D18" i="1" l="1"/>
  <c r="F18" i="1" s="1"/>
  <c r="F17" i="1"/>
  <c r="C16" i="1"/>
  <c r="G16" i="1" s="1"/>
  <c r="B17" i="1"/>
  <c r="B18" i="1" l="1"/>
  <c r="C18" i="1" s="1"/>
  <c r="G18" i="1" s="1"/>
  <c r="C17" i="1"/>
  <c r="G17" i="1" s="1"/>
</calcChain>
</file>

<file path=xl/sharedStrings.xml><?xml version="1.0" encoding="utf-8"?>
<sst xmlns="http://schemas.openxmlformats.org/spreadsheetml/2006/main" count="11" uniqueCount="9">
  <si>
    <t>Cu 2+</t>
  </si>
  <si>
    <t>Zn 2+</t>
  </si>
  <si>
    <t>Tab(Cu/Cu2+)</t>
  </si>
  <si>
    <t>Tab(Zn/Zn2+)</t>
  </si>
  <si>
    <t>E1</t>
  </si>
  <si>
    <t>E2</t>
  </si>
  <si>
    <t>E2-E1</t>
  </si>
  <si>
    <t>inrcement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</si>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</sst>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Tabelle1!$E$7:$E$26</c:f>
              <c:numCache>
                <c:formatCode>General</c:formatCode>
                <c:ptCount val="20"/>
                <c:pt idx="0">
                  <c:v>1</c:v>
                </c:pt>
                <c:pt idx="1">
                  <c:v>0.90476190476190466</c:v>
                </c:pt>
                <c:pt idx="2">
                  <c:v>0.81818181818181801</c:v>
                </c:pt>
                <c:pt idx="3">
                  <c:v>0.73913043478260854</c:v>
                </c:pt>
                <c:pt idx="4">
                  <c:v>0.66666666666666641</c:v>
                </c:pt>
                <c:pt idx="5">
                  <c:v>0.59999999999999976</c:v>
                </c:pt>
                <c:pt idx="6">
                  <c:v>0.5384615384615381</c:v>
                </c:pt>
                <c:pt idx="7">
                  <c:v>0.48148148148148112</c:v>
                </c:pt>
                <c:pt idx="8">
                  <c:v>0.42857142857142821</c:v>
                </c:pt>
                <c:pt idx="9">
                  <c:v>0.3793103448275858</c:v>
                </c:pt>
                <c:pt idx="10">
                  <c:v>0.33333333333333298</c:v>
                </c:pt>
                <c:pt idx="11">
                  <c:v>0.29032258064516098</c:v>
                </c:pt>
                <c:pt idx="12">
                  <c:v>0.24999999999999969</c:v>
                </c:pt>
                <c:pt idx="13">
                  <c:v>0.21212121212121182</c:v>
                </c:pt>
                <c:pt idx="14">
                  <c:v>0.17647058823529385</c:v>
                </c:pt>
                <c:pt idx="15">
                  <c:v>0.1428571428571426</c:v>
                </c:pt>
                <c:pt idx="16">
                  <c:v>0.11111111111111088</c:v>
                </c:pt>
                <c:pt idx="17">
                  <c:v>8.1081081081080877E-2</c:v>
                </c:pt>
                <c:pt idx="18">
                  <c:v>5.2631578947368231E-2</c:v>
                </c:pt>
                <c:pt idx="19">
                  <c:v>2.5641025641025467E-2</c:v>
                </c:pt>
              </c:numCache>
            </c:numRef>
          </c:xVal>
          <c:yVal>
            <c:numRef>
              <c:f>Tabelle1!$G$7:$G$26</c:f>
              <c:numCache>
                <c:formatCode>0.000</c:formatCode>
                <c:ptCount val="20"/>
                <c:pt idx="0">
                  <c:v>1.1099999999999999</c:v>
                </c:pt>
                <c:pt idx="1">
                  <c:v>1.1087177620334578</c:v>
                </c:pt>
                <c:pt idx="2">
                  <c:v>1.1074290698162925</c:v>
                </c:pt>
                <c:pt idx="3">
                  <c:v>1.1061272720181401</c:v>
                </c:pt>
                <c:pt idx="4">
                  <c:v>1.1048053078578575</c:v>
                </c:pt>
                <c:pt idx="5">
                  <c:v>1.1034554618863175</c:v>
                </c:pt>
                <c:pt idx="6">
                  <c:v>1.1020690632873689</c:v>
                </c:pt>
                <c:pt idx="7">
                  <c:v>1.1006360978503615</c:v>
                </c:pt>
                <c:pt idx="8">
                  <c:v>1.0991446848338096</c:v>
                </c:pt>
                <c:pt idx="9">
                  <c:v>1.0975803432741484</c:v>
                </c:pt>
                <c:pt idx="10">
                  <c:v>1.0959249229857699</c:v>
                </c:pt>
                <c:pt idx="11">
                  <c:v>1.0941549840603488</c:v>
                </c:pt>
                <c:pt idx="12">
                  <c:v>1.092239230255825</c:v>
                </c:pt>
                <c:pt idx="13">
                  <c:v>1.090134230954023</c:v>
                </c:pt>
                <c:pt idx="14">
                  <c:v>1.0877768338335709</c:v>
                </c:pt>
                <c:pt idx="15">
                  <c:v>1.0850696078195794</c:v>
                </c:pt>
                <c:pt idx="16">
                  <c:v>1.08184984597154</c:v>
                </c:pt>
                <c:pt idx="17">
                  <c:v>1.0778131261542536</c:v>
                </c:pt>
                <c:pt idx="18">
                  <c:v>1.0722767687718915</c:v>
                </c:pt>
                <c:pt idx="19">
                  <c:v>1.0630635940927182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27-4FF3-A8D3-1B905F59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895832"/>
        <c:axId val="658894192"/>
      </c:scatterChart>
      <c:valAx>
        <c:axId val="658895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894192"/>
        <c:crosses val="autoZero"/>
        <c:crossBetween val="midCat"/>
      </c:valAx>
      <c:valAx>
        <c:axId val="65889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8895832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Tabelle1!$I$32:$I$51</c:f>
              <c:numCache>
                <c:formatCode>General</c:formatCode>
                <c:ptCount val="20"/>
                <c:pt idx="0">
                  <c:v>2.5641025641025467E-2</c:v>
                </c:pt>
                <c:pt idx="1">
                  <c:v>5.2631578947368231E-2</c:v>
                </c:pt>
                <c:pt idx="2">
                  <c:v>8.1081081081080877E-2</c:v>
                </c:pt>
                <c:pt idx="3">
                  <c:v>0.11111111111111088</c:v>
                </c:pt>
                <c:pt idx="4">
                  <c:v>0.1428571428571426</c:v>
                </c:pt>
                <c:pt idx="5">
                  <c:v>0.17647058823529385</c:v>
                </c:pt>
                <c:pt idx="6">
                  <c:v>0.21212121212121182</c:v>
                </c:pt>
                <c:pt idx="7">
                  <c:v>0.24999999999999969</c:v>
                </c:pt>
                <c:pt idx="8">
                  <c:v>0.29032258064516098</c:v>
                </c:pt>
                <c:pt idx="9">
                  <c:v>0.33333333333333298</c:v>
                </c:pt>
                <c:pt idx="10">
                  <c:v>0.3793103448275858</c:v>
                </c:pt>
                <c:pt idx="11">
                  <c:v>0.42857142857142821</c:v>
                </c:pt>
                <c:pt idx="12">
                  <c:v>0.48148148148148112</c:v>
                </c:pt>
                <c:pt idx="13">
                  <c:v>0.5384615384615381</c:v>
                </c:pt>
                <c:pt idx="14">
                  <c:v>0.59999999999999976</c:v>
                </c:pt>
                <c:pt idx="15">
                  <c:v>0.66666666666666641</c:v>
                </c:pt>
                <c:pt idx="16">
                  <c:v>0.73913043478260854</c:v>
                </c:pt>
                <c:pt idx="17">
                  <c:v>0.81818181818181801</c:v>
                </c:pt>
                <c:pt idx="18">
                  <c:v>0.90476190476190466</c:v>
                </c:pt>
                <c:pt idx="19">
                  <c:v>1</c:v>
                </c:pt>
              </c:numCache>
            </c:numRef>
          </c:xVal>
          <c:yVal>
            <c:numRef>
              <c:f>Tabelle1!$J$32:$J$51</c:f>
              <c:numCache>
                <c:formatCode>General</c:formatCode>
                <c:ptCount val="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4FD-BD61-3AC8B15EA53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Tabelle1!$I$32:$I$51</c:f>
              <c:numCache>
                <c:formatCode>General</c:formatCode>
                <c:ptCount val="20"/>
                <c:pt idx="0">
                  <c:v>2.5641025641025467E-2</c:v>
                </c:pt>
                <c:pt idx="1">
                  <c:v>5.2631578947368231E-2</c:v>
                </c:pt>
                <c:pt idx="2">
                  <c:v>8.1081081081080877E-2</c:v>
                </c:pt>
                <c:pt idx="3">
                  <c:v>0.11111111111111088</c:v>
                </c:pt>
                <c:pt idx="4">
                  <c:v>0.1428571428571426</c:v>
                </c:pt>
                <c:pt idx="5">
                  <c:v>0.17647058823529385</c:v>
                </c:pt>
                <c:pt idx="6">
                  <c:v>0.21212121212121182</c:v>
                </c:pt>
                <c:pt idx="7">
                  <c:v>0.24999999999999969</c:v>
                </c:pt>
                <c:pt idx="8">
                  <c:v>0.29032258064516098</c:v>
                </c:pt>
                <c:pt idx="9">
                  <c:v>0.33333333333333298</c:v>
                </c:pt>
                <c:pt idx="10">
                  <c:v>0.3793103448275858</c:v>
                </c:pt>
                <c:pt idx="11">
                  <c:v>0.42857142857142821</c:v>
                </c:pt>
                <c:pt idx="12">
                  <c:v>0.48148148148148112</c:v>
                </c:pt>
                <c:pt idx="13">
                  <c:v>0.5384615384615381</c:v>
                </c:pt>
                <c:pt idx="14">
                  <c:v>0.59999999999999976</c:v>
                </c:pt>
                <c:pt idx="15">
                  <c:v>0.66666666666666641</c:v>
                </c:pt>
                <c:pt idx="16">
                  <c:v>0.73913043478260854</c:v>
                </c:pt>
                <c:pt idx="17">
                  <c:v>0.81818181818181801</c:v>
                </c:pt>
                <c:pt idx="18">
                  <c:v>0.90476190476190466</c:v>
                </c:pt>
                <c:pt idx="19">
                  <c:v>1</c:v>
                </c:pt>
              </c:numCache>
            </c:numRef>
          </c:xVal>
          <c:yVal>
            <c:numRef>
              <c:f>Tabelle1!$K$32:$K$51</c:f>
              <c:numCache>
                <c:formatCode>General</c:formatCode>
                <c:ptCount val="20"/>
                <c:pt idx="0">
                  <c:v>1.0630635940927182</c:v>
                </c:pt>
                <c:pt idx="1">
                  <c:v>1.0722767687718915</c:v>
                </c:pt>
                <c:pt idx="2">
                  <c:v>1.0778131261542536</c:v>
                </c:pt>
                <c:pt idx="3">
                  <c:v>1.08184984597154</c:v>
                </c:pt>
                <c:pt idx="4">
                  <c:v>1.0850696078195794</c:v>
                </c:pt>
                <c:pt idx="5">
                  <c:v>1.0877768338335709</c:v>
                </c:pt>
                <c:pt idx="6">
                  <c:v>1.090134230954023</c:v>
                </c:pt>
                <c:pt idx="7">
                  <c:v>1.092239230255825</c:v>
                </c:pt>
                <c:pt idx="8">
                  <c:v>1.0941549840603488</c:v>
                </c:pt>
                <c:pt idx="9">
                  <c:v>1.0959249229857699</c:v>
                </c:pt>
                <c:pt idx="10">
                  <c:v>1.0975803432741484</c:v>
                </c:pt>
                <c:pt idx="11">
                  <c:v>1.0991446848338096</c:v>
                </c:pt>
                <c:pt idx="12">
                  <c:v>1.1006360978503615</c:v>
                </c:pt>
                <c:pt idx="13">
                  <c:v>1.1020690632873689</c:v>
                </c:pt>
                <c:pt idx="14">
                  <c:v>1.1034554618863175</c:v>
                </c:pt>
                <c:pt idx="15">
                  <c:v>1.1048053078578575</c:v>
                </c:pt>
                <c:pt idx="16">
                  <c:v>1.1061272720181401</c:v>
                </c:pt>
                <c:pt idx="17">
                  <c:v>1.1074290698162925</c:v>
                </c:pt>
                <c:pt idx="18">
                  <c:v>1.1087177620334578</c:v>
                </c:pt>
                <c:pt idx="19">
                  <c:v>1.1099999999999999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7-44FD-BD61-3AC8B15EA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99352"/>
        <c:axId val="573802304"/>
      </c:scatterChart>
      <c:valAx>
        <c:axId val="57379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802304"/>
        <c:crosses val="autoZero"/>
        <c:crossBetween val="midCat"/>
      </c:valAx>
      <c:valAx>
        <c:axId val="57380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799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Tabelle1!$E$7:$E$26</c:f>
              <c:numCache>
                <c:formatCode>General</c:formatCode>
                <c:ptCount val="20"/>
                <c:pt idx="0">
                  <c:v>1</c:v>
                </c:pt>
                <c:pt idx="1">
                  <c:v>0.90476190476190466</c:v>
                </c:pt>
                <c:pt idx="2">
                  <c:v>0.81818181818181801</c:v>
                </c:pt>
                <c:pt idx="3">
                  <c:v>0.73913043478260854</c:v>
                </c:pt>
                <c:pt idx="4">
                  <c:v>0.66666666666666641</c:v>
                </c:pt>
                <c:pt idx="5">
                  <c:v>0.59999999999999976</c:v>
                </c:pt>
                <c:pt idx="6">
                  <c:v>0.5384615384615381</c:v>
                </c:pt>
                <c:pt idx="7">
                  <c:v>0.48148148148148112</c:v>
                </c:pt>
                <c:pt idx="8">
                  <c:v>0.42857142857142821</c:v>
                </c:pt>
                <c:pt idx="9">
                  <c:v>0.3793103448275858</c:v>
                </c:pt>
                <c:pt idx="10">
                  <c:v>0.33333333333333298</c:v>
                </c:pt>
                <c:pt idx="11">
                  <c:v>0.29032258064516098</c:v>
                </c:pt>
                <c:pt idx="12">
                  <c:v>0.24999999999999969</c:v>
                </c:pt>
                <c:pt idx="13">
                  <c:v>0.21212121212121182</c:v>
                </c:pt>
                <c:pt idx="14">
                  <c:v>0.17647058823529385</c:v>
                </c:pt>
                <c:pt idx="15">
                  <c:v>0.1428571428571426</c:v>
                </c:pt>
                <c:pt idx="16">
                  <c:v>0.11111111111111088</c:v>
                </c:pt>
                <c:pt idx="17">
                  <c:v>8.1081081081080877E-2</c:v>
                </c:pt>
                <c:pt idx="18">
                  <c:v>5.2631578947368231E-2</c:v>
                </c:pt>
                <c:pt idx="19">
                  <c:v>2.5641025641025467E-2</c:v>
                </c:pt>
              </c:numCache>
            </c:numRef>
          </c:cat>
          <c:val>
            <c:numRef>
              <c:f>Tabelle1!$G$7:$G$26</c:f>
              <c:numCache>
                <c:formatCode>0.000</c:formatCode>
                <c:ptCount val="20"/>
                <c:pt idx="0">
                  <c:v>1.1099999999999999</c:v>
                </c:pt>
                <c:pt idx="1">
                  <c:v>1.1087177620334578</c:v>
                </c:pt>
                <c:pt idx="2">
                  <c:v>1.1074290698162925</c:v>
                </c:pt>
                <c:pt idx="3">
                  <c:v>1.1061272720181401</c:v>
                </c:pt>
                <c:pt idx="4">
                  <c:v>1.1048053078578575</c:v>
                </c:pt>
                <c:pt idx="5">
                  <c:v>1.1034554618863175</c:v>
                </c:pt>
                <c:pt idx="6">
                  <c:v>1.1020690632873689</c:v>
                </c:pt>
                <c:pt idx="7">
                  <c:v>1.1006360978503615</c:v>
                </c:pt>
                <c:pt idx="8">
                  <c:v>1.0991446848338096</c:v>
                </c:pt>
                <c:pt idx="9">
                  <c:v>1.0975803432741484</c:v>
                </c:pt>
                <c:pt idx="10">
                  <c:v>1.0959249229857699</c:v>
                </c:pt>
                <c:pt idx="11">
                  <c:v>1.0941549840603488</c:v>
                </c:pt>
                <c:pt idx="12">
                  <c:v>1.092239230255825</c:v>
                </c:pt>
                <c:pt idx="13">
                  <c:v>1.090134230954023</c:v>
                </c:pt>
                <c:pt idx="14">
                  <c:v>1.0877768338335709</c:v>
                </c:pt>
                <c:pt idx="15">
                  <c:v>1.0850696078195794</c:v>
                </c:pt>
                <c:pt idx="16">
                  <c:v>1.08184984597154</c:v>
                </c:pt>
                <c:pt idx="17">
                  <c:v>1.0778131261542536</c:v>
                </c:pt>
                <c:pt idx="18">
                  <c:v>1.0722767687718915</c:v>
                </c:pt>
                <c:pt idx="19">
                  <c:v>1.0630635940927182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2-459B-8D52-A77B92357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797056"/>
        <c:axId val="573797384"/>
      </c:barChart>
      <c:catAx>
        <c:axId val="5737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797384"/>
        <c:crosses val="autoZero"/>
        <c:auto val="1"/>
        <c:lblAlgn val="ctr"/>
        <c:lblOffset val="100"/>
        <c:noMultiLvlLbl val="0"/>
      </c:catAx>
      <c:valAx>
        <c:axId val="57379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7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601980</xdr:colOff>
      <xdr:row>6</xdr:row>
      <xdr:rowOff>154305</xdr:rowOff>
    </xdr:from>
    <xdr:to>
      <xdr:col>13</xdr:col>
      <xdr:colOff>419100</xdr:colOff>
      <xdr:row>21</xdr:row>
      <xdr:rowOff>154305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D29A121-2BBE-4B06-9391-C65F03D6B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405765</xdr:colOff>
      <xdr:row>31</xdr:row>
      <xdr:rowOff>1905</xdr:rowOff>
    </xdr:from>
    <xdr:to>
      <xdr:col>7</xdr:col>
      <xdr:colOff>222885</xdr:colOff>
      <xdr:row>46</xdr:row>
      <xdr:rowOff>1905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79B34C6-9422-4F77-AAB2-65868C06C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386714</xdr:colOff>
      <xdr:row>9</xdr:row>
      <xdr:rowOff>177164</xdr:rowOff>
    </xdr:from>
    <xdr:to>
      <xdr:col>13</xdr:col>
      <xdr:colOff>685799</xdr:colOff>
      <xdr:row>28</xdr:row>
      <xdr:rowOff>91439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87E6B1C-B17A-4251-8B96-6511D0A7DA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154D-F3C5-4764-966E-DDD71661638F}">
  <dimension ref="B2:K52"/>
  <sheetViews>
    <sheetView tabSelected="1" topLeftCell="A4" workbookViewId="0">
      <selection activeCell="L28" sqref="L28"/>
    </sheetView>
  </sheetViews>
  <sheetFormatPr baseColWidth="10" defaultRowHeight="14.4" x14ac:dyDescent="0.55000000000000004"/>
  <sheetData>
    <row r="2" spans="2:10" x14ac:dyDescent="0.55000000000000004">
      <c r="F2" t="s">
        <v>2</v>
      </c>
      <c r="G2">
        <v>0.35</v>
      </c>
      <c r="I2" t="s">
        <v>7</v>
      </c>
      <c r="J2">
        <v>0.05</v>
      </c>
    </row>
    <row r="3" spans="2:10" x14ac:dyDescent="0.55000000000000004">
      <c r="F3" t="s">
        <v>3</v>
      </c>
      <c r="G3">
        <v>-0.76</v>
      </c>
    </row>
    <row r="5" spans="2:10" x14ac:dyDescent="0.55000000000000004">
      <c r="B5" t="s">
        <v>0</v>
      </c>
      <c r="C5" t="s">
        <v>4</v>
      </c>
      <c r="D5" t="s">
        <v>1</v>
      </c>
      <c r="F5" t="s">
        <v>5</v>
      </c>
      <c r="G5" t="s">
        <v>6</v>
      </c>
    </row>
    <row r="7" spans="2:10" x14ac:dyDescent="0.55000000000000004">
      <c r="B7">
        <v>1</v>
      </c>
      <c r="C7">
        <f>$G$2+0.059/2*LOG(B7)</f>
        <v>0.35</v>
      </c>
      <c r="D7">
        <v>1</v>
      </c>
      <c r="E7">
        <f>B7/D7</f>
        <v>1</v>
      </c>
      <c r="F7">
        <f>$G$3+0.059/2*LOG(D7)</f>
        <v>-0.76</v>
      </c>
      <c r="G7" s="1">
        <f>C7-F7</f>
        <v>1.1099999999999999</v>
      </c>
    </row>
    <row r="8" spans="2:10" x14ac:dyDescent="0.55000000000000004">
      <c r="B8">
        <f>B7-$J$2</f>
        <v>0.95</v>
      </c>
      <c r="C8">
        <f>$G$2+0.059/2*LOG(B8)</f>
        <v>0.34934284635602098</v>
      </c>
      <c r="D8">
        <f>D7+$J$2</f>
        <v>1.05</v>
      </c>
      <c r="E8">
        <f t="shared" ref="E8:E27" si="0">B8/D8</f>
        <v>0.90476190476190466</v>
      </c>
      <c r="F8">
        <f>$G$3+0.059/2*LOG(D8)</f>
        <v>-0.75937491567743687</v>
      </c>
      <c r="G8" s="1">
        <f>C8-F8</f>
        <v>1.1087177620334578</v>
      </c>
    </row>
    <row r="9" spans="2:10" x14ac:dyDescent="0.55000000000000004">
      <c r="B9">
        <f t="shared" ref="B9:B18" si="1">B8-$J$2</f>
        <v>0.89999999999999991</v>
      </c>
      <c r="C9">
        <f t="shared" ref="C9:C27" si="2">$G$2+0.059/2*LOG(B9)</f>
        <v>0.34865015402846006</v>
      </c>
      <c r="D9">
        <f t="shared" ref="D9:D18" si="3">D8+$J$2</f>
        <v>1.1000000000000001</v>
      </c>
      <c r="E9">
        <f t="shared" si="0"/>
        <v>0.81818181818181801</v>
      </c>
      <c r="F9">
        <f t="shared" ref="F9:F27" si="4">$G$3+0.059/2*LOG(D9)</f>
        <v>-0.75877891578783241</v>
      </c>
      <c r="G9" s="1">
        <f t="shared" ref="G9:G18" si="5">C9-F9</f>
        <v>1.1074290698162925</v>
      </c>
    </row>
    <row r="10" spans="2:10" x14ac:dyDescent="0.55000000000000004">
      <c r="B10">
        <f t="shared" si="1"/>
        <v>0.84999999999999987</v>
      </c>
      <c r="C10">
        <f t="shared" si="2"/>
        <v>0.34791785830857164</v>
      </c>
      <c r="D10">
        <f t="shared" si="3"/>
        <v>1.1500000000000001</v>
      </c>
      <c r="E10">
        <f t="shared" si="0"/>
        <v>0.73913043478260854</v>
      </c>
      <c r="F10">
        <f t="shared" si="4"/>
        <v>-0.75820941370956851</v>
      </c>
      <c r="G10" s="1">
        <f t="shared" si="5"/>
        <v>1.1061272720181401</v>
      </c>
    </row>
    <row r="11" spans="2:10" x14ac:dyDescent="0.55000000000000004">
      <c r="B11">
        <f t="shared" si="1"/>
        <v>0.79999999999999982</v>
      </c>
      <c r="C11">
        <f t="shared" si="2"/>
        <v>0.34714115461626233</v>
      </c>
      <c r="D11">
        <f t="shared" si="3"/>
        <v>1.2000000000000002</v>
      </c>
      <c r="E11">
        <f t="shared" si="0"/>
        <v>0.66666666666666641</v>
      </c>
      <c r="F11">
        <f t="shared" si="4"/>
        <v>-0.75766415324159508</v>
      </c>
      <c r="G11" s="1">
        <f t="shared" si="5"/>
        <v>1.1048053078578575</v>
      </c>
    </row>
    <row r="12" spans="2:10" x14ac:dyDescent="0.55000000000000004">
      <c r="B12">
        <f t="shared" si="1"/>
        <v>0.74999999999999978</v>
      </c>
      <c r="C12">
        <f t="shared" si="2"/>
        <v>0.34631430727005513</v>
      </c>
      <c r="D12">
        <f t="shared" si="3"/>
        <v>1.2500000000000002</v>
      </c>
      <c r="E12">
        <f t="shared" si="0"/>
        <v>0.59999999999999976</v>
      </c>
      <c r="F12">
        <f t="shared" si="4"/>
        <v>-0.7571411546162623</v>
      </c>
      <c r="G12" s="1">
        <f t="shared" si="5"/>
        <v>1.1034554618863175</v>
      </c>
    </row>
    <row r="13" spans="2:10" x14ac:dyDescent="0.55000000000000004">
      <c r="B13">
        <f t="shared" si="1"/>
        <v>0.69999999999999973</v>
      </c>
      <c r="C13">
        <f t="shared" si="2"/>
        <v>0.34543039218042054</v>
      </c>
      <c r="D13">
        <f t="shared" si="3"/>
        <v>1.3000000000000003</v>
      </c>
      <c r="E13">
        <f t="shared" si="0"/>
        <v>0.5384615384615381</v>
      </c>
      <c r="F13">
        <f t="shared" si="4"/>
        <v>-0.75663867110694827</v>
      </c>
      <c r="G13" s="1">
        <f t="shared" si="5"/>
        <v>1.1020690632873689</v>
      </c>
    </row>
    <row r="14" spans="2:10" x14ac:dyDescent="0.55000000000000004">
      <c r="B14">
        <f t="shared" si="1"/>
        <v>0.64999999999999969</v>
      </c>
      <c r="C14">
        <f t="shared" si="2"/>
        <v>0.34448094402096419</v>
      </c>
      <c r="D14">
        <f t="shared" si="3"/>
        <v>1.3500000000000003</v>
      </c>
      <c r="E14">
        <f t="shared" si="0"/>
        <v>0.48148148148148112</v>
      </c>
      <c r="F14">
        <f t="shared" si="4"/>
        <v>-0.75615515382939735</v>
      </c>
      <c r="G14" s="1">
        <f t="shared" si="5"/>
        <v>1.1006360978503615</v>
      </c>
    </row>
    <row r="15" spans="2:10" x14ac:dyDescent="0.55000000000000004">
      <c r="B15">
        <f t="shared" si="1"/>
        <v>0.59999999999999964</v>
      </c>
      <c r="C15">
        <f t="shared" si="2"/>
        <v>0.34345546188631748</v>
      </c>
      <c r="D15">
        <f t="shared" si="3"/>
        <v>1.4000000000000004</v>
      </c>
      <c r="E15">
        <f t="shared" si="0"/>
        <v>0.42857142857142821</v>
      </c>
      <c r="F15">
        <f t="shared" si="4"/>
        <v>-0.75568922294749197</v>
      </c>
      <c r="G15" s="1">
        <f t="shared" si="5"/>
        <v>1.0991446848338096</v>
      </c>
    </row>
    <row r="16" spans="2:10" x14ac:dyDescent="0.55000000000000004">
      <c r="B16">
        <f t="shared" si="1"/>
        <v>0.5499999999999996</v>
      </c>
      <c r="C16">
        <f t="shared" si="2"/>
        <v>0.34234069934008016</v>
      </c>
      <c r="D16">
        <f t="shared" si="3"/>
        <v>1.4500000000000004</v>
      </c>
      <c r="E16">
        <f t="shared" si="0"/>
        <v>0.3793103448275858</v>
      </c>
      <c r="F16">
        <f t="shared" si="4"/>
        <v>-0.75523964393406828</v>
      </c>
      <c r="G16" s="1">
        <f t="shared" si="5"/>
        <v>1.0975803432741484</v>
      </c>
    </row>
    <row r="17" spans="2:11" x14ac:dyDescent="0.55000000000000004">
      <c r="B17">
        <f t="shared" si="1"/>
        <v>0.49999999999999961</v>
      </c>
      <c r="C17">
        <f t="shared" si="2"/>
        <v>0.3411196151279125</v>
      </c>
      <c r="D17">
        <f t="shared" si="3"/>
        <v>1.5000000000000004</v>
      </c>
      <c r="E17">
        <f t="shared" si="0"/>
        <v>0.33333333333333298</v>
      </c>
      <c r="F17">
        <f t="shared" si="4"/>
        <v>-0.75480530785785738</v>
      </c>
      <c r="G17" s="1">
        <f t="shared" si="5"/>
        <v>1.0959249229857699</v>
      </c>
    </row>
    <row r="18" spans="2:11" x14ac:dyDescent="0.55000000000000004">
      <c r="B18">
        <f t="shared" si="1"/>
        <v>0.44999999999999962</v>
      </c>
      <c r="C18">
        <f t="shared" si="2"/>
        <v>0.33976976915637258</v>
      </c>
      <c r="D18">
        <f t="shared" si="3"/>
        <v>1.5500000000000005</v>
      </c>
      <c r="E18">
        <f t="shared" si="0"/>
        <v>0.29032258064516098</v>
      </c>
      <c r="F18">
        <f t="shared" si="4"/>
        <v>-0.75438521490397636</v>
      </c>
      <c r="G18" s="1">
        <f t="shared" si="5"/>
        <v>1.0941549840603488</v>
      </c>
    </row>
    <row r="19" spans="2:11" x14ac:dyDescent="0.55000000000000004">
      <c r="B19">
        <f>B18-$J$2</f>
        <v>0.39999999999999963</v>
      </c>
      <c r="C19">
        <f>$G$2+0.059/2*LOG(B19)</f>
        <v>0.33826076974417485</v>
      </c>
      <c r="D19">
        <f>D18+$J$2</f>
        <v>1.6000000000000005</v>
      </c>
      <c r="E19">
        <f t="shared" si="0"/>
        <v>0.24999999999999969</v>
      </c>
      <c r="F19">
        <f>$G$3+0.059/2*LOG(D19)</f>
        <v>-0.75397846051165018</v>
      </c>
      <c r="G19" s="1">
        <f>C19-F19</f>
        <v>1.092239230255825</v>
      </c>
    </row>
    <row r="20" spans="2:11" x14ac:dyDescent="0.55000000000000004">
      <c r="B20">
        <f t="shared" ref="B20:B23" si="6">B19-$J$2</f>
        <v>0.34999999999999964</v>
      </c>
      <c r="C20">
        <f t="shared" si="2"/>
        <v>0.33655000730833312</v>
      </c>
      <c r="D20">
        <f t="shared" ref="D20:D23" si="7">D19+$J$2</f>
        <v>1.6500000000000006</v>
      </c>
      <c r="E20">
        <f t="shared" si="0"/>
        <v>0.21212121212121182</v>
      </c>
      <c r="F20">
        <f t="shared" si="4"/>
        <v>-0.75358422364568978</v>
      </c>
      <c r="G20" s="1">
        <f t="shared" ref="G20:G23" si="8">C20-F20</f>
        <v>1.090134230954023</v>
      </c>
    </row>
    <row r="21" spans="2:11" x14ac:dyDescent="0.55000000000000004">
      <c r="B21">
        <f t="shared" si="6"/>
        <v>0.29999999999999966</v>
      </c>
      <c r="C21">
        <f t="shared" si="2"/>
        <v>0.33457507701423</v>
      </c>
      <c r="D21">
        <f t="shared" si="7"/>
        <v>1.7000000000000006</v>
      </c>
      <c r="E21">
        <f t="shared" si="0"/>
        <v>0.17647058823529385</v>
      </c>
      <c r="F21">
        <f t="shared" si="4"/>
        <v>-0.75320175681934087</v>
      </c>
      <c r="G21" s="1">
        <f t="shared" si="8"/>
        <v>1.0877768338335709</v>
      </c>
    </row>
    <row r="22" spans="2:11" x14ac:dyDescent="0.55000000000000004">
      <c r="B22">
        <f t="shared" si="6"/>
        <v>0.24999999999999967</v>
      </c>
      <c r="C22">
        <f t="shared" si="2"/>
        <v>0.33223923025582508</v>
      </c>
      <c r="D22">
        <f t="shared" si="7"/>
        <v>1.7500000000000007</v>
      </c>
      <c r="E22">
        <f t="shared" si="0"/>
        <v>0.1428571428571426</v>
      </c>
      <c r="F22">
        <f t="shared" si="4"/>
        <v>-0.75283037756375437</v>
      </c>
      <c r="G22" s="1">
        <f t="shared" si="8"/>
        <v>1.0850696078195794</v>
      </c>
    </row>
    <row r="23" spans="2:11" x14ac:dyDescent="0.55000000000000004">
      <c r="B23">
        <f t="shared" si="6"/>
        <v>0.19999999999999968</v>
      </c>
      <c r="C23">
        <f t="shared" si="2"/>
        <v>0.32938038487208743</v>
      </c>
      <c r="D23">
        <f t="shared" si="7"/>
        <v>1.8000000000000007</v>
      </c>
      <c r="E23">
        <f t="shared" si="0"/>
        <v>0.11111111111111088</v>
      </c>
      <c r="F23">
        <f t="shared" si="4"/>
        <v>-0.75246946109945245</v>
      </c>
      <c r="G23" s="1">
        <f t="shared" si="8"/>
        <v>1.08184984597154</v>
      </c>
    </row>
    <row r="24" spans="2:11" x14ac:dyDescent="0.55000000000000004">
      <c r="B24">
        <f>B23-$J$2</f>
        <v>0.14999999999999969</v>
      </c>
      <c r="C24">
        <f>$G$2+0.059/2*LOG(B24)</f>
        <v>0.32569469214214253</v>
      </c>
      <c r="D24">
        <f>D23+$J$2</f>
        <v>1.8500000000000008</v>
      </c>
      <c r="E24">
        <f t="shared" si="0"/>
        <v>8.1081081081080877E-2</v>
      </c>
      <c r="F24">
        <f>$G$3+0.059/2*LOG(D24)</f>
        <v>-0.75211843401211109</v>
      </c>
      <c r="G24" s="1">
        <f>C24-F24</f>
        <v>1.0778131261542536</v>
      </c>
    </row>
    <row r="25" spans="2:11" x14ac:dyDescent="0.55000000000000004">
      <c r="B25">
        <f t="shared" ref="B25" si="9">B24-$J$2</f>
        <v>9.9999999999999686E-2</v>
      </c>
      <c r="C25">
        <f t="shared" si="2"/>
        <v>0.32049999999999995</v>
      </c>
      <c r="D25">
        <f t="shared" ref="D25" si="10">D24+$J$2</f>
        <v>1.9000000000000008</v>
      </c>
      <c r="E25">
        <f t="shared" si="0"/>
        <v>5.2631578947368231E-2</v>
      </c>
      <c r="F25">
        <f t="shared" si="4"/>
        <v>-0.75177676877189159</v>
      </c>
      <c r="G25" s="1">
        <f t="shared" ref="G25" si="11">C25-F25</f>
        <v>1.0722767687718915</v>
      </c>
    </row>
    <row r="26" spans="2:11" x14ac:dyDescent="0.55000000000000004">
      <c r="B26">
        <f>B25-$J$2</f>
        <v>4.9999999999999684E-2</v>
      </c>
      <c r="C26">
        <f>$G$2+0.059/2*LOG(B26)</f>
        <v>0.31161961512791247</v>
      </c>
      <c r="D26">
        <f>D25+$J$2</f>
        <v>1.9500000000000008</v>
      </c>
      <c r="E26">
        <f t="shared" si="0"/>
        <v>2.5641025641025467E-2</v>
      </c>
      <c r="F26">
        <f>$G$3+0.059/2*LOG(D26)</f>
        <v>-0.75144397896480575</v>
      </c>
      <c r="G26" s="1">
        <f>C26-F26</f>
        <v>1.0630635940927182</v>
      </c>
    </row>
    <row r="27" spans="2:11" x14ac:dyDescent="0.55000000000000004">
      <c r="B27">
        <f t="shared" ref="B27" si="12">B26-$J$2</f>
        <v>-3.1918911957973251E-16</v>
      </c>
      <c r="C27" t="e">
        <f t="shared" si="2"/>
        <v>#NUM!</v>
      </c>
      <c r="D27">
        <f t="shared" ref="D27" si="13">D26+$J$2</f>
        <v>2.0000000000000009</v>
      </c>
      <c r="E27">
        <f t="shared" si="0"/>
        <v>-1.5959455978986618E-16</v>
      </c>
      <c r="F27">
        <f t="shared" si="4"/>
        <v>-0.75111961512791259</v>
      </c>
      <c r="G27" t="e">
        <f t="shared" ref="G27" si="14">C27-F27</f>
        <v>#NUM!</v>
      </c>
    </row>
    <row r="32" spans="2:11" x14ac:dyDescent="0.55000000000000004">
      <c r="E32" t="s">
        <v>8</v>
      </c>
      <c r="G32" t="s">
        <v>8</v>
      </c>
      <c r="I32">
        <v>2.5641025641025467E-2</v>
      </c>
      <c r="K32">
        <v>1.0630635940927182</v>
      </c>
    </row>
    <row r="33" spans="9:11" x14ac:dyDescent="0.55000000000000004">
      <c r="I33">
        <v>5.2631578947368231E-2</v>
      </c>
      <c r="K33">
        <v>1.0722767687718915</v>
      </c>
    </row>
    <row r="34" spans="9:11" x14ac:dyDescent="0.55000000000000004">
      <c r="I34">
        <v>8.1081081081080877E-2</v>
      </c>
      <c r="K34">
        <v>1.0778131261542536</v>
      </c>
    </row>
    <row r="35" spans="9:11" x14ac:dyDescent="0.55000000000000004">
      <c r="I35">
        <v>0.11111111111111088</v>
      </c>
      <c r="K35">
        <v>1.08184984597154</v>
      </c>
    </row>
    <row r="36" spans="9:11" x14ac:dyDescent="0.55000000000000004">
      <c r="I36">
        <v>0.1428571428571426</v>
      </c>
      <c r="K36">
        <v>1.0850696078195794</v>
      </c>
    </row>
    <row r="37" spans="9:11" x14ac:dyDescent="0.55000000000000004">
      <c r="I37">
        <v>0.17647058823529385</v>
      </c>
      <c r="K37">
        <v>1.0877768338335709</v>
      </c>
    </row>
    <row r="38" spans="9:11" x14ac:dyDescent="0.55000000000000004">
      <c r="I38">
        <v>0.21212121212121182</v>
      </c>
      <c r="K38">
        <v>1.090134230954023</v>
      </c>
    </row>
    <row r="39" spans="9:11" x14ac:dyDescent="0.55000000000000004">
      <c r="I39">
        <v>0.24999999999999969</v>
      </c>
      <c r="K39">
        <v>1.092239230255825</v>
      </c>
    </row>
    <row r="40" spans="9:11" x14ac:dyDescent="0.55000000000000004">
      <c r="I40">
        <v>0.29032258064516098</v>
      </c>
      <c r="K40">
        <v>1.0941549840603488</v>
      </c>
    </row>
    <row r="41" spans="9:11" x14ac:dyDescent="0.55000000000000004">
      <c r="I41">
        <v>0.33333333333333298</v>
      </c>
      <c r="K41">
        <v>1.0959249229857699</v>
      </c>
    </row>
    <row r="42" spans="9:11" x14ac:dyDescent="0.55000000000000004">
      <c r="I42">
        <v>0.3793103448275858</v>
      </c>
      <c r="K42">
        <v>1.0975803432741484</v>
      </c>
    </row>
    <row r="43" spans="9:11" x14ac:dyDescent="0.55000000000000004">
      <c r="I43">
        <v>0.42857142857142821</v>
      </c>
      <c r="K43">
        <v>1.0991446848338096</v>
      </c>
    </row>
    <row r="44" spans="9:11" x14ac:dyDescent="0.55000000000000004">
      <c r="I44">
        <v>0.48148148148148112</v>
      </c>
      <c r="K44">
        <v>1.1006360978503615</v>
      </c>
    </row>
    <row r="45" spans="9:11" x14ac:dyDescent="0.55000000000000004">
      <c r="I45">
        <v>0.5384615384615381</v>
      </c>
      <c r="K45">
        <v>1.1020690632873689</v>
      </c>
    </row>
    <row r="46" spans="9:11" x14ac:dyDescent="0.55000000000000004">
      <c r="I46">
        <v>0.59999999999999976</v>
      </c>
      <c r="K46">
        <v>1.1034554618863175</v>
      </c>
    </row>
    <row r="47" spans="9:11" x14ac:dyDescent="0.55000000000000004">
      <c r="I47">
        <v>0.66666666666666641</v>
      </c>
      <c r="K47">
        <v>1.1048053078578575</v>
      </c>
    </row>
    <row r="48" spans="9:11" x14ac:dyDescent="0.55000000000000004">
      <c r="I48">
        <v>0.73913043478260854</v>
      </c>
      <c r="K48">
        <v>1.1061272720181401</v>
      </c>
    </row>
    <row r="49" spans="5:11" x14ac:dyDescent="0.55000000000000004">
      <c r="I49">
        <v>0.81818181818181801</v>
      </c>
      <c r="K49">
        <v>1.1074290698162925</v>
      </c>
    </row>
    <row r="50" spans="5:11" x14ac:dyDescent="0.55000000000000004">
      <c r="I50">
        <v>0.90476190476190466</v>
      </c>
      <c r="K50">
        <v>1.1087177620334578</v>
      </c>
    </row>
    <row r="51" spans="5:11" x14ac:dyDescent="0.55000000000000004">
      <c r="I51">
        <v>1</v>
      </c>
      <c r="K51">
        <v>1.1099999999999999</v>
      </c>
    </row>
    <row r="52" spans="5:11" x14ac:dyDescent="0.55000000000000004">
      <c r="E52" t="s">
        <v>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Steiger</dc:creator>
  <cp:lastModifiedBy>Rainer Steiger</cp:lastModifiedBy>
  <dcterms:created xsi:type="dcterms:W3CDTF">2020-02-19T17:13:02Z</dcterms:created>
  <dcterms:modified xsi:type="dcterms:W3CDTF">2020-02-24T06:54:26Z</dcterms:modified>
</cp:coreProperties>
</file>